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abularasa\Rekonstrukce výpravní budovy Hlinsko v Čechách\DSP já\"/>
    </mc:Choice>
  </mc:AlternateContent>
  <xr:revisionPtr revIDLastSave="0" documentId="13_ncr:1_{3FE589C6-5AE3-4F42-8FD9-FE9AACB5C8BE}" xr6:coauthVersionLast="36" xr6:coauthVersionMax="47" xr10:uidLastSave="{00000000-0000-0000-0000-000000000000}"/>
  <bookViews>
    <workbookView xWindow="-105" yWindow="-105" windowWidth="38625" windowHeight="21225" tabRatio="449" activeTab="3" xr2:uid="{00000000-000D-0000-FFFF-FFFF00000000}"/>
  </bookViews>
  <sheets>
    <sheet name="dotčené_nemovitosti" sheetId="1" r:id="rId1"/>
    <sheet name="PUPFL do 50m" sheetId="2" r:id="rId2"/>
    <sheet name="Sousední nemovitiosti" sheetId="3" r:id="rId3"/>
    <sheet name="Bilance ploch" sheetId="4" r:id="rId4"/>
  </sheets>
  <definedNames>
    <definedName name="_xlnm._FilterDatabase" localSheetId="0" hidden="1">dotčené_nemovitosti!$B$4:$AL$11</definedName>
    <definedName name="_xlnm._FilterDatabase" localSheetId="2" hidden="1">'Sousední nemovitiosti'!$B$4:$I$24</definedName>
    <definedName name="_xlnm.Print_Titles" localSheetId="0">dotčené_nemovitosti!$2:$4</definedName>
  </definedNames>
  <calcPr calcId="191029"/>
</workbook>
</file>

<file path=xl/calcChain.xml><?xml version="1.0" encoding="utf-8"?>
<calcChain xmlns="http://schemas.openxmlformats.org/spreadsheetml/2006/main">
  <c r="K6" i="4" l="1"/>
  <c r="D6" i="4" l="1"/>
  <c r="E6" i="4"/>
  <c r="F6" i="4"/>
  <c r="G6" i="4"/>
  <c r="H6" i="4"/>
  <c r="I6" i="4"/>
  <c r="J6" i="4"/>
  <c r="M6" i="4"/>
  <c r="N6" i="4"/>
  <c r="O6" i="4"/>
  <c r="P6" i="4"/>
  <c r="C6" i="4"/>
  <c r="L5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tc={4A1FAAB6-1E83-4F49-8880-8DE11C06C61F}</author>
  </authors>
  <commentList>
    <comment ref="Y7" authorId="0" shapeId="0" xr:uid="{4A1FAAB6-1E83-4F49-8880-8DE11C06C61F}">
      <text>
        <r>
          <rPr>
            <sz val="11"/>
            <color theme="1"/>
            <rFont val="Calibri"/>
            <family val="2"/>
            <charset val="238"/>
            <scheme val="minor"/>
          </rPr>
  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Pouze dotaz: Proč je zde plocha 330, když se má předávat parcela celá? 
Tj. 39105</t>
        </r>
      </text>
    </comment>
  </commentList>
</comments>
</file>

<file path=xl/sharedStrings.xml><?xml version="1.0" encoding="utf-8"?>
<sst xmlns="http://schemas.openxmlformats.org/spreadsheetml/2006/main" count="262" uniqueCount="124">
  <si>
    <t>Dočasný zábor - nájmy pozemků</t>
  </si>
  <si>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</si>
  <si>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</si>
  <si>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</si>
  <si>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</si>
  <si>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</si>
  <si>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</si>
  <si>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</si>
  <si>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</si>
  <si>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</si>
  <si>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</si>
  <si>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Nový stav KN (GP)</t>
  </si>
  <si>
    <t>Věcné břemeno</t>
  </si>
  <si>
    <t>Číslo SO, PS</t>
  </si>
  <si>
    <t>Oprávněný</t>
  </si>
  <si>
    <t>Poznámka</t>
  </si>
  <si>
    <t>IČ/RČ</t>
  </si>
  <si>
    <t>SO/PS</t>
  </si>
  <si>
    <t>Stavba</t>
  </si>
  <si>
    <t>Údaje dle KN</t>
  </si>
  <si>
    <t>Jiné právní vztahy</t>
  </si>
  <si>
    <t>Číslo GP</t>
  </si>
  <si>
    <t/>
  </si>
  <si>
    <t>1/1</t>
  </si>
  <si>
    <t>dráha</t>
  </si>
  <si>
    <t>1/2</t>
  </si>
  <si>
    <t>České dráhy, a.s.</t>
  </si>
  <si>
    <t>Druh jiného dotčení</t>
  </si>
  <si>
    <t>"NÁZEV STAVBY(podle SOD)-ZKRÁCENÝ NÁZEV STAVBY"</t>
  </si>
  <si>
    <t>Délka VB (m)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</si>
  <si>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</si>
  <si>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</si>
  <si>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</si>
  <si>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</si>
  <si>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</si>
  <si>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</si>
  <si>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</si>
  <si>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</si>
  <si>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TÚ</t>
  </si>
  <si>
    <t>staničení KM</t>
  </si>
  <si>
    <t>Česká republika, Správa železnic, státní organizace</t>
  </si>
  <si>
    <t>Druh číslování parcely</t>
  </si>
  <si>
    <t>bez výkupu</t>
  </si>
  <si>
    <t>ČD pro SŽ</t>
  </si>
  <si>
    <t>-</t>
  </si>
  <si>
    <r>
      <t>Trvalý zábor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</si>
  <si>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</si>
  <si>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</si>
  <si>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ÚMVŽST                                               (nemovitosti ve vlastnictví ČD a.s.)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</si>
  <si>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Výměra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</si>
  <si>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Výměra dle ZE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</si>
  <si>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Výměra dle GP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</si>
  <si>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výkup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</si>
  <si>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</si>
  <si>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bez výkupu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</si>
  <si>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nad 1 rok 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</si>
  <si>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</si>
  <si>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</si>
  <si>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t>zastavěná plocha a nádvoří</t>
  </si>
  <si>
    <t>Parcelní číslo dle KN</t>
  </si>
  <si>
    <t>Parcelní číslo dle PZE</t>
  </si>
  <si>
    <t>Katastrální území dle PZE</t>
  </si>
  <si>
    <t>Seznam PUPFL do 50m od obvodu stavby (pozn. údaje z KN uvedené v této tabulce neodpovídají skutečnosti)</t>
  </si>
  <si>
    <t>Hlinsko v Čechách</t>
  </si>
  <si>
    <t>Město Hlinsko</t>
  </si>
  <si>
    <t>Poděbradovo náměstí 1, 53901 Hlinsko</t>
  </si>
  <si>
    <t>2591/1</t>
  </si>
  <si>
    <t>ostatní plocha</t>
  </si>
  <si>
    <t>ostatní komunikace</t>
  </si>
  <si>
    <t>nábřeží Ludvíka Svobody 1222/12, Nové Město, 11000 Praha 1</t>
  </si>
  <si>
    <t>2679/32</t>
  </si>
  <si>
    <t>chráněná krajinná oblast - II.-IV.zóna</t>
  </si>
  <si>
    <t>M a T Motyčka a Tomášek, s.r.o.</t>
  </si>
  <si>
    <t>Sokolova 89/26, Horní Heršpice, 61900 Brno</t>
  </si>
  <si>
    <t>2679/17</t>
  </si>
  <si>
    <t>rozsáhlé chráněné území</t>
  </si>
  <si>
    <t>st. 3951</t>
  </si>
  <si>
    <t>jiná stavba</t>
  </si>
  <si>
    <t>st. 3840</t>
  </si>
  <si>
    <t>2679/19</t>
  </si>
  <si>
    <t xml:space="preserve">Seznam nemovitostí dotčených stavbou </t>
  </si>
  <si>
    <t>Dlážděná 1003/7, Nové Město, 11000 Praha 1</t>
  </si>
  <si>
    <t>st. 604</t>
  </si>
  <si>
    <t>budova s č.p. 545/objekt občanské vybavenosti</t>
  </si>
  <si>
    <t>"REKONSTRUKCE VÝPRAVNÍ BUDOVY HLINSKO V ČECHÁCH"</t>
  </si>
  <si>
    <t>673/10</t>
  </si>
  <si>
    <t>SJM Voldan Martin a Voldanová Petra</t>
  </si>
  <si>
    <t>Studnická 78, 53901 Hlinsko</t>
  </si>
  <si>
    <t>673/4</t>
  </si>
  <si>
    <t xml:space="preserve">Nádražní 458, 53901 Hlinsko	</t>
  </si>
  <si>
    <t>BETAZ s.r.o.</t>
  </si>
  <si>
    <t>2591/7</t>
  </si>
  <si>
    <t>st.600/1</t>
  </si>
  <si>
    <t>2584/2</t>
  </si>
  <si>
    <t>2585/16</t>
  </si>
  <si>
    <t>2585/7</t>
  </si>
  <si>
    <t>Doubravice 98, 53353 Pardubice</t>
  </si>
  <si>
    <t>Pardubický kraj, Správa a údržba silnic Pardubického kraje,</t>
  </si>
  <si>
    <t>2585/17</t>
  </si>
  <si>
    <t>st.627/1</t>
  </si>
  <si>
    <t>PŘÍHODA s. r. o.</t>
  </si>
  <si>
    <t>Za Radnicí 476, 53901 Hlinsko</t>
  </si>
  <si>
    <t>SJM Kolbaba Petr a Kolbabová Ivana</t>
  </si>
  <si>
    <t>Nádražní 892, 53901 Hlinsko</t>
  </si>
  <si>
    <t>MAXELL Reality s.r.o.</t>
  </si>
  <si>
    <t>Štrossova 510, Bílé Předměstí, 53003 Pardubice</t>
  </si>
  <si>
    <t>st.949</t>
  </si>
  <si>
    <t>st.3985</t>
  </si>
  <si>
    <t>2679/20</t>
  </si>
  <si>
    <t>Kysilková Jana Ing.</t>
  </si>
  <si>
    <t>č. p. 6, 53901 Kladno</t>
  </si>
  <si>
    <t>2679/33</t>
  </si>
  <si>
    <t>2679/25</t>
  </si>
  <si>
    <t>SJM Teplý Josef a Teplá Jana</t>
  </si>
  <si>
    <t>č. p. 153, 53901 Studnice</t>
  </si>
  <si>
    <t>768/2</t>
  </si>
  <si>
    <t>SO 11-31-01</t>
  </si>
  <si>
    <t>SO 11-52-01</t>
  </si>
  <si>
    <t>SO 11-89-02</t>
  </si>
  <si>
    <t>SO 11-71-01, SO 11-52-01, SO 11-31-01</t>
  </si>
  <si>
    <t>SO 11-52-01, SO 11-31-01, SO 11-86-01, SO 11-79-01.01, zeleň</t>
  </si>
  <si>
    <t>SO 11-52-01, SO 11-31-01, SO 11-86-01, SO 11-79-01.03</t>
  </si>
  <si>
    <t>zeleň</t>
  </si>
  <si>
    <t xml:space="preserve">SO 11-71-01, SO 11-02-41, SO 11-52-01, SO 11-77-01, SO 11-79-01.02, SO 11-89-02, SO 11-89-03, SO 11-89-04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</si>
</sst>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vertAlign val="superscript"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b/>
      <vertAlign val="superscript"/>
      <sz val="10"/>
      <name val="Verdana"/>
      <family val="2"/>
      <charset val="238"/>
    </font>
    <font>
      <sz val="10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16"/>
      <name val="Verdana"/>
      <family val="2"/>
      <charset val="238"/>
    </font>
    <font>
      <sz val="10"/>
      <color rgb="FF000000"/>
      <name val="Segoe U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5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4" fillId="0" borderId="35" xfId="0" applyFont="1" applyBorder="1" applyAlignment="1">
      <alignment vertical="center"/>
    </xf>
    <xf numFmtId="0" fontId="4" fillId="0" borderId="28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39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0" fontId="11" fillId="3" borderId="37" xfId="0" applyFont="1" applyFill="1" applyBorder="1" applyAlignment="1">
      <alignment horizontal="center" vertical="center" wrapText="1"/>
    </xf>
    <xf numFmtId="0" fontId="11" fillId="3" borderId="31" xfId="0" applyFont="1" applyFill="1" applyBorder="1" applyAlignment="1">
      <alignment horizontal="center" vertical="center" wrapText="1"/>
    </xf>
    <xf numFmtId="0" fontId="11" fillId="3" borderId="32" xfId="0" applyFont="1" applyFill="1" applyBorder="1" applyAlignment="1">
      <alignment horizontal="center" vertical="center" wrapText="1"/>
    </xf>
    <xf numFmtId="0" fontId="1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13" fillId="0" borderId="0" xfId="0" applyFont="1"/>
    <xf numFmtId="0" fontId="7" fillId="0" borderId="0" xfId="0" applyFont="1"/>
    <xf numFmtId="0" fontId="7" fillId="0" borderId="38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49" fontId="7" fillId="0" borderId="18" xfId="0" applyNumberFormat="1" applyFont="1" applyBorder="1" applyAlignment="1">
      <alignment horizontal="center" vertical="center"/>
    </xf>
    <xf numFmtId="0" fontId="7" fillId="0" borderId="18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7" fillId="0" borderId="37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49" fontId="7" fillId="0" borderId="31" xfId="0" applyNumberFormat="1" applyFont="1" applyBorder="1" applyAlignment="1">
      <alignment horizontal="center" vertical="center"/>
    </xf>
    <xf numFmtId="0" fontId="4" fillId="0" borderId="0" xfId="0" applyFont="1"/>
    <xf numFmtId="0" fontId="14" fillId="0" borderId="0" xfId="0" applyFont="1"/>
    <xf numFmtId="49" fontId="2" fillId="0" borderId="22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left" vertical="center" wrapText="1"/>
    </xf>
    <xf numFmtId="49" fontId="2" fillId="0" borderId="22" xfId="0" applyNumberFormat="1" applyFont="1" applyBorder="1" applyAlignment="1">
      <alignment horizontal="left" vertical="center" wrapText="1"/>
    </xf>
    <xf numFmtId="49" fontId="2" fillId="0" borderId="24" xfId="0" applyNumberFormat="1" applyFont="1" applyBorder="1" applyAlignment="1">
      <alignment horizontal="left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1" fontId="2" fillId="0" borderId="11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15" fillId="0" borderId="0" xfId="0" applyFont="1"/>
    <xf numFmtId="0" fontId="8" fillId="0" borderId="0" xfId="0" applyFont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1" fontId="7" fillId="0" borderId="13" xfId="0" applyNumberFormat="1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1" fontId="8" fillId="0" borderId="13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/>
    </xf>
    <xf numFmtId="1" fontId="7" fillId="0" borderId="19" xfId="0" applyNumberFormat="1" applyFont="1" applyBorder="1" applyAlignment="1">
      <alignment horizontal="center" vertical="center" wrapText="1"/>
    </xf>
    <xf numFmtId="1" fontId="8" fillId="0" borderId="12" xfId="0" applyNumberFormat="1" applyFont="1" applyBorder="1" applyAlignment="1">
      <alignment horizontal="center" vertical="center"/>
    </xf>
    <xf numFmtId="1" fontId="8" fillId="0" borderId="14" xfId="0" applyNumberFormat="1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49" fontId="2" fillId="0" borderId="6" xfId="0" applyNumberFormat="1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49" fontId="2" fillId="0" borderId="7" xfId="0" applyNumberFormat="1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16" fillId="0" borderId="18" xfId="0" applyFont="1" applyBorder="1" applyAlignment="1">
      <alignment horizontal="center" vertical="center" wrapText="1"/>
    </xf>
    <xf numFmtId="0" fontId="7" fillId="0" borderId="44" xfId="0" applyFont="1" applyBorder="1" applyAlignment="1">
      <alignment horizontal="left" vertical="center" wrapText="1"/>
    </xf>
    <xf numFmtId="0" fontId="7" fillId="0" borderId="45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/>
    </xf>
    <xf numFmtId="49" fontId="7" fillId="0" borderId="46" xfId="0" applyNumberFormat="1" applyFont="1" applyBorder="1" applyAlignment="1">
      <alignment horizontal="center" vertical="center"/>
    </xf>
    <xf numFmtId="0" fontId="7" fillId="0" borderId="46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left" vertical="center" wrapText="1"/>
    </xf>
    <xf numFmtId="1" fontId="7" fillId="0" borderId="46" xfId="0" applyNumberFormat="1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 wrapText="1"/>
    </xf>
    <xf numFmtId="49" fontId="8" fillId="0" borderId="46" xfId="0" applyNumberFormat="1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1" fontId="8" fillId="0" borderId="46" xfId="0" applyNumberFormat="1" applyFont="1" applyBorder="1" applyAlignment="1">
      <alignment horizontal="center" vertical="center" wrapText="1"/>
    </xf>
    <xf numFmtId="49" fontId="8" fillId="0" borderId="44" xfId="0" applyNumberFormat="1" applyFont="1" applyBorder="1" applyAlignment="1">
      <alignment horizontal="center" vertical="center"/>
    </xf>
    <xf numFmtId="1" fontId="7" fillId="0" borderId="47" xfId="0" applyNumberFormat="1" applyFont="1" applyBorder="1" applyAlignment="1">
      <alignment horizontal="center" vertical="center" wrapText="1"/>
    </xf>
    <xf numFmtId="1" fontId="8" fillId="0" borderId="44" xfId="0" applyNumberFormat="1" applyFont="1" applyBorder="1" applyAlignment="1">
      <alignment horizontal="center" vertical="center"/>
    </xf>
    <xf numFmtId="1" fontId="8" fillId="0" borderId="45" xfId="0" applyNumberFormat="1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left" vertical="center"/>
    </xf>
    <xf numFmtId="0" fontId="7" fillId="0" borderId="14" xfId="0" applyFont="1" applyBorder="1" applyAlignment="1">
      <alignment horizontal="center" vertical="center"/>
    </xf>
    <xf numFmtId="0" fontId="7" fillId="0" borderId="13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 wrapText="1"/>
    </xf>
    <xf numFmtId="0" fontId="7" fillId="0" borderId="44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 wrapText="1"/>
    </xf>
    <xf numFmtId="0" fontId="7" fillId="0" borderId="29" xfId="0" applyFont="1" applyBorder="1" applyAlignment="1">
      <alignment horizontal="left" vertical="center" wrapText="1"/>
    </xf>
    <xf numFmtId="0" fontId="7" fillId="0" borderId="46" xfId="0" applyFont="1" applyBorder="1" applyAlignment="1">
      <alignment horizontal="left" vertical="center"/>
    </xf>
    <xf numFmtId="0" fontId="7" fillId="0" borderId="48" xfId="0" applyFont="1" applyBorder="1" applyAlignment="1">
      <alignment horizontal="left" vertical="center"/>
    </xf>
    <xf numFmtId="1" fontId="2" fillId="0" borderId="2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49" fontId="9" fillId="0" borderId="33" xfId="0" applyNumberFormat="1" applyFont="1" applyBorder="1" applyAlignment="1">
      <alignment horizontal="center" vertical="center" wrapText="1"/>
    </xf>
    <xf numFmtId="49" fontId="9" fillId="0" borderId="34" xfId="0" applyNumberFormat="1" applyFont="1" applyBorder="1" applyAlignment="1">
      <alignment horizontal="center" vertical="center" wrapText="1"/>
    </xf>
    <xf numFmtId="49" fontId="9" fillId="0" borderId="25" xfId="0" applyNumberFormat="1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27" xfId="0" applyNumberFormat="1" applyFont="1" applyBorder="1" applyAlignment="1">
      <alignment horizontal="center" vertical="center" wrapText="1"/>
    </xf>
    <xf numFmtId="0" fontId="9" fillId="3" borderId="36" xfId="0" applyFont="1" applyFill="1" applyBorder="1" applyAlignment="1">
      <alignment horizontal="center" vertical="center" wrapText="1"/>
    </xf>
    <xf numFmtId="0" fontId="1" fillId="0" borderId="26" xfId="0" applyFont="1" applyBorder="1" applyAlignment="1">
      <alignment wrapText="1"/>
    </xf>
    <xf numFmtId="0" fontId="1" fillId="0" borderId="27" xfId="0" applyFont="1" applyBorder="1" applyAlignment="1">
      <alignment wrapText="1"/>
    </xf>
    <xf numFmtId="49" fontId="9" fillId="0" borderId="41" xfId="0" applyNumberFormat="1" applyFont="1" applyBorder="1" applyAlignment="1">
      <alignment horizontal="center" vertical="center" wrapText="1"/>
    </xf>
    <xf numFmtId="49" fontId="9" fillId="0" borderId="42" xfId="0" applyNumberFormat="1" applyFont="1" applyBorder="1" applyAlignment="1">
      <alignment horizontal="center" vertical="center" wrapText="1"/>
    </xf>
    <xf numFmtId="1" fontId="8" fillId="0" borderId="14" xfId="0" applyNumberFormat="1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 wrapText="1"/>
    </xf>
    <xf numFmtId="1" fontId="8" fillId="0" borderId="12" xfId="0" applyNumberFormat="1" applyFont="1" applyFill="1" applyBorder="1" applyAlignment="1">
      <alignment horizontal="center" vertical="center"/>
    </xf>
    <xf numFmtId="1" fontId="8" fillId="0" borderId="14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49" fontId="8" fillId="0" borderId="15" xfId="0" applyNumberFormat="1" applyFont="1" applyFill="1" applyBorder="1" applyAlignment="1">
      <alignment horizontal="center" vertical="center" wrapText="1"/>
    </xf>
    <xf numFmtId="49" fontId="8" fillId="0" borderId="48" xfId="0" applyNumberFormat="1" applyFont="1" applyFill="1" applyBorder="1" applyAlignment="1">
      <alignment horizontal="center" vertical="center" wrapText="1"/>
    </xf>
    <xf numFmtId="1" fontId="8" fillId="0" borderId="44" xfId="0" applyNumberFormat="1" applyFont="1" applyFill="1" applyBorder="1" applyAlignment="1">
      <alignment horizontal="center" vertical="center"/>
    </xf>
    <xf numFmtId="0" fontId="8" fillId="0" borderId="48" xfId="0" applyFont="1" applyFill="1" applyBorder="1" applyAlignment="1">
      <alignment horizontal="center" vertical="center" wrapText="1"/>
    </xf>
    <xf numFmtId="1" fontId="8" fillId="0" borderId="45" xfId="0" applyNumberFormat="1" applyFont="1" applyFill="1" applyBorder="1" applyAlignment="1">
      <alignment horizontal="center" vertical="center" wrapText="1"/>
    </xf>
    <xf numFmtId="0" fontId="8" fillId="0" borderId="47" xfId="0" applyFont="1" applyFill="1" applyBorder="1" applyAlignment="1">
      <alignment horizontal="center" vertical="center" wrapText="1"/>
    </xf>
    <xf numFmtId="0" fontId="8" fillId="0" borderId="46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11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uřitková Jana, Ing." id="{7465CEC7-8DF7-4847-A16F-F5882469467E}" userId="S::Kuritkova@spravazeleznic.cz::87ea5aad-7f4a-4634-aa83-ff3f7c527552" providerId="AD"/>
</personList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Y7" dT="2023-11-02T15:08:53.25" personId="{7465CEC7-8DF7-4847-A16F-F5882469467E}" id="{4A1FAAB6-1E83-4F49-8880-8DE11C06C61F}">
    <text>Pouze dotaz: Proč je zde plocha 330, když se má předávat parcela celá? 
Tj. 39105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34"/>
  <sheetViews>
    <sheetView zoomScaleNormal="100" workbookViewId="0">
      <pane ySplit="4" topLeftCell="A5" activePane="bottomLeft" state="frozenSplit"/>
      <selection pane="bottomLeft" activeCell="Y7" sqref="Y7"/>
    </sheetView>
  </sheetViews>
  <sheetFormatPr defaultColWidth="9.140625" defaultRowHeight="14.25" x14ac:dyDescent="0.2"/>
  <cols>
    <col min="1" max="1" width="2.42578125" style="20" customWidth="1"/>
    <col min="2" max="4" width="11.42578125" style="20" customWidth="1"/>
    <col min="5" max="5" width="8.42578125" style="20" customWidth="1"/>
    <col min="6" max="6" width="7.5703125" style="20" customWidth="1"/>
    <col min="7" max="7" width="17.5703125" style="21" customWidth="1"/>
    <col min="8" max="8" width="35.85546875" style="20" customWidth="1"/>
    <col min="9" max="9" width="49.5703125" style="20" customWidth="1"/>
    <col min="10" max="10" width="11.28515625" style="20" customWidth="1"/>
    <col min="11" max="11" width="11.85546875" style="20" customWidth="1"/>
    <col min="12" max="12" width="9" style="20" customWidth="1"/>
    <col min="13" max="13" width="10.28515625" style="20" customWidth="1"/>
    <col min="14" max="14" width="12.140625" style="20" customWidth="1"/>
    <col min="15" max="15" width="14.140625" style="20" customWidth="1"/>
    <col min="16" max="16" width="11.140625" style="20" customWidth="1"/>
    <col min="17" max="17" width="9.140625" style="20"/>
    <col min="18" max="18" width="11.140625" style="20" customWidth="1"/>
    <col min="19" max="19" width="9.5703125" style="20" customWidth="1"/>
    <col min="20" max="20" width="9.140625" style="20"/>
    <col min="21" max="21" width="8.5703125" style="20" customWidth="1"/>
    <col min="22" max="23" width="10.28515625" style="20" customWidth="1"/>
    <col min="24" max="24" width="7.42578125" style="20" customWidth="1"/>
    <col min="25" max="25" width="11.5703125" style="20" customWidth="1"/>
    <col min="26" max="26" width="8.85546875" style="20" customWidth="1"/>
    <col min="27" max="27" width="26.140625" style="20" customWidth="1"/>
    <col min="28" max="28" width="12.42578125" style="20" customWidth="1"/>
    <col min="29" max="29" width="10" style="20" customWidth="1"/>
    <col min="30" max="30" width="13.140625" style="20" customWidth="1"/>
    <col min="31" max="31" width="9.5703125" style="20" customWidth="1"/>
    <col min="32" max="32" width="13" style="20" customWidth="1"/>
    <col min="33" max="33" width="9.5703125" style="20" customWidth="1"/>
    <col min="34" max="34" width="10.85546875" style="20" customWidth="1"/>
    <col min="35" max="35" width="15.5703125" style="20" bestFit="1" customWidth="1"/>
    <col min="36" max="36" width="15.5703125" style="20" customWidth="1"/>
    <col min="37" max="37" width="13.140625" style="20" customWidth="1"/>
    <col min="38" max="38" width="15.5703125" style="20" customWidth="1"/>
    <col min="39" max="39" width="2.7109375" style="20" customWidth="1"/>
    <col min="40" max="16384" width="9.140625" style="20"/>
  </cols>
  <sheetData>
    <row r="1" spans="1:39" ht="24.75" x14ac:dyDescent="0.3">
      <c r="B1" s="53" t="s">
        <v>80</v>
      </c>
      <c r="C1" s="19"/>
      <c r="D1" s="19"/>
      <c r="AC1" s="32" t="s">
        <v>118</v>
      </c>
    </row>
    <row r="2" spans="1:39" ht="25.5" thickBot="1" x14ac:dyDescent="0.35">
      <c r="B2" s="22" t="s">
        <v>84</v>
      </c>
      <c r="C2" s="19"/>
      <c r="D2" s="19"/>
    </row>
    <row r="3" spans="1:39" s="32" customFormat="1" ht="39" customHeight="1" thickBot="1" x14ac:dyDescent="0.2">
      <c r="B3" s="106" t="s">
        <v>19</v>
      </c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8"/>
      <c r="U3" s="103" t="s">
        <v>11</v>
      </c>
      <c r="V3" s="104"/>
      <c r="W3" s="105"/>
      <c r="X3" s="103" t="s">
        <v>31</v>
      </c>
      <c r="Y3" s="104"/>
      <c r="Z3" s="104"/>
      <c r="AA3" s="104"/>
      <c r="AB3" s="105"/>
      <c r="AC3" s="103" t="s">
        <v>0</v>
      </c>
      <c r="AD3" s="104"/>
      <c r="AE3" s="104"/>
      <c r="AF3" s="105"/>
      <c r="AG3" s="109" t="s">
        <v>12</v>
      </c>
      <c r="AH3" s="110"/>
      <c r="AI3" s="110"/>
      <c r="AJ3" s="110"/>
      <c r="AK3" s="39" t="s">
        <v>27</v>
      </c>
      <c r="AL3" s="40" t="s">
        <v>15</v>
      </c>
    </row>
    <row r="4" spans="1:39" s="32" customFormat="1" ht="38.25" customHeight="1" thickBot="1" x14ac:dyDescent="0.2">
      <c r="B4" s="70" t="s">
        <v>1</v>
      </c>
      <c r="C4" s="41" t="s">
        <v>38</v>
      </c>
      <c r="D4" s="42" t="s">
        <v>39</v>
      </c>
      <c r="E4" s="42" t="s">
        <v>9</v>
      </c>
      <c r="F4" s="43" t="s">
        <v>4</v>
      </c>
      <c r="G4" s="44" t="s">
        <v>16</v>
      </c>
      <c r="H4" s="72" t="s">
        <v>2</v>
      </c>
      <c r="I4" s="72" t="s">
        <v>3</v>
      </c>
      <c r="J4" s="42" t="s">
        <v>41</v>
      </c>
      <c r="K4" s="42" t="s">
        <v>5</v>
      </c>
      <c r="L4" s="42" t="s">
        <v>49</v>
      </c>
      <c r="M4" s="42" t="s">
        <v>6</v>
      </c>
      <c r="N4" s="44" t="s">
        <v>8</v>
      </c>
      <c r="O4" s="42" t="s">
        <v>7</v>
      </c>
      <c r="P4" s="44" t="s">
        <v>18</v>
      </c>
      <c r="Q4" s="44" t="s">
        <v>20</v>
      </c>
      <c r="R4" s="42" t="s">
        <v>61</v>
      </c>
      <c r="S4" s="42" t="s">
        <v>60</v>
      </c>
      <c r="T4" s="45" t="s">
        <v>50</v>
      </c>
      <c r="U4" s="46" t="s">
        <v>5</v>
      </c>
      <c r="V4" s="44" t="s">
        <v>51</v>
      </c>
      <c r="W4" s="44" t="s">
        <v>21</v>
      </c>
      <c r="X4" s="47" t="s">
        <v>52</v>
      </c>
      <c r="Y4" s="48" t="s">
        <v>53</v>
      </c>
      <c r="Z4" s="48" t="s">
        <v>54</v>
      </c>
      <c r="AA4" s="42" t="s">
        <v>10</v>
      </c>
      <c r="AB4" s="49" t="s">
        <v>17</v>
      </c>
      <c r="AC4" s="47" t="s">
        <v>55</v>
      </c>
      <c r="AD4" s="50" t="s">
        <v>17</v>
      </c>
      <c r="AE4" s="47" t="s">
        <v>56</v>
      </c>
      <c r="AF4" s="51" t="s">
        <v>17</v>
      </c>
      <c r="AG4" s="47" t="s">
        <v>57</v>
      </c>
      <c r="AH4" s="44" t="s">
        <v>29</v>
      </c>
      <c r="AI4" s="42" t="s">
        <v>13</v>
      </c>
      <c r="AJ4" s="45" t="s">
        <v>14</v>
      </c>
      <c r="AK4" s="46"/>
      <c r="AL4" s="52"/>
    </row>
    <row r="5" spans="1:39" s="23" customFormat="1" ht="51.75" customHeight="1" thickTop="1" x14ac:dyDescent="0.15">
      <c r="A5" s="54" t="s">
        <v>22</v>
      </c>
      <c r="B5" s="71" t="s">
        <v>63</v>
      </c>
      <c r="C5" s="68">
        <v>1611</v>
      </c>
      <c r="D5" s="68">
        <v>39.4</v>
      </c>
      <c r="E5" s="55">
        <v>10001</v>
      </c>
      <c r="F5" s="56" t="s">
        <v>23</v>
      </c>
      <c r="G5" s="57">
        <v>270059</v>
      </c>
      <c r="H5" s="73" t="s">
        <v>64</v>
      </c>
      <c r="I5" s="73" t="s">
        <v>65</v>
      </c>
      <c r="J5" s="57">
        <v>2</v>
      </c>
      <c r="K5" s="55" t="s">
        <v>66</v>
      </c>
      <c r="L5" s="58">
        <v>7075</v>
      </c>
      <c r="M5" s="57" t="s">
        <v>67</v>
      </c>
      <c r="N5" s="57" t="s">
        <v>68</v>
      </c>
      <c r="O5" s="75" t="s">
        <v>71</v>
      </c>
      <c r="P5" s="57"/>
      <c r="Q5" s="59"/>
      <c r="R5" s="60"/>
      <c r="S5" s="61"/>
      <c r="T5" s="62"/>
      <c r="U5" s="63"/>
      <c r="V5" s="64"/>
      <c r="W5" s="59"/>
      <c r="X5" s="65">
        <v>5</v>
      </c>
      <c r="Y5" s="66"/>
      <c r="Z5" s="66"/>
      <c r="AA5" s="61" t="s">
        <v>40</v>
      </c>
      <c r="AB5" s="122" t="s">
        <v>119</v>
      </c>
      <c r="AC5" s="123">
        <v>155</v>
      </c>
      <c r="AD5" s="122" t="s">
        <v>119</v>
      </c>
      <c r="AE5" s="123"/>
      <c r="AF5" s="122"/>
      <c r="AG5" s="124">
        <v>37</v>
      </c>
      <c r="AH5" s="125">
        <v>13</v>
      </c>
      <c r="AI5" s="126" t="s">
        <v>116</v>
      </c>
      <c r="AJ5" s="122" t="s">
        <v>40</v>
      </c>
      <c r="AK5" s="67"/>
      <c r="AL5" s="67"/>
      <c r="AM5" s="54" t="s">
        <v>22</v>
      </c>
    </row>
    <row r="6" spans="1:39" s="23" customFormat="1" ht="44.25" customHeight="1" x14ac:dyDescent="0.15">
      <c r="A6" s="54"/>
      <c r="B6" s="71" t="s">
        <v>63</v>
      </c>
      <c r="C6" s="68">
        <v>1611</v>
      </c>
      <c r="D6" s="68">
        <v>39.4</v>
      </c>
      <c r="E6" s="55">
        <v>3491</v>
      </c>
      <c r="F6" s="56" t="s">
        <v>23</v>
      </c>
      <c r="G6" s="57">
        <v>25266161</v>
      </c>
      <c r="H6" s="73" t="s">
        <v>72</v>
      </c>
      <c r="I6" s="73" t="s">
        <v>73</v>
      </c>
      <c r="J6" s="57">
        <v>2</v>
      </c>
      <c r="K6" s="55" t="s">
        <v>74</v>
      </c>
      <c r="L6" s="58">
        <v>87</v>
      </c>
      <c r="M6" s="57" t="s">
        <v>67</v>
      </c>
      <c r="N6" s="57" t="s">
        <v>24</v>
      </c>
      <c r="O6" s="57" t="s">
        <v>75</v>
      </c>
      <c r="P6" s="57"/>
      <c r="Q6" s="59"/>
      <c r="R6" s="60"/>
      <c r="S6" s="61"/>
      <c r="T6" s="62"/>
      <c r="U6" s="63"/>
      <c r="V6" s="64"/>
      <c r="W6" s="59"/>
      <c r="X6" s="65"/>
      <c r="Y6" s="66"/>
      <c r="Z6" s="66"/>
      <c r="AA6" s="61"/>
      <c r="AB6" s="122"/>
      <c r="AC6" s="123">
        <v>12</v>
      </c>
      <c r="AD6" s="122" t="s">
        <v>117</v>
      </c>
      <c r="AE6" s="123"/>
      <c r="AF6" s="122"/>
      <c r="AG6" s="124"/>
      <c r="AH6" s="125"/>
      <c r="AI6" s="126"/>
      <c r="AJ6" s="122"/>
      <c r="AK6" s="67"/>
      <c r="AL6" s="67"/>
      <c r="AM6" s="54"/>
    </row>
    <row r="7" spans="1:39" s="23" customFormat="1" ht="56.1" customHeight="1" x14ac:dyDescent="0.15">
      <c r="A7" s="54"/>
      <c r="B7" s="71" t="s">
        <v>63</v>
      </c>
      <c r="C7" s="68">
        <v>1611</v>
      </c>
      <c r="D7" s="68">
        <v>39.4</v>
      </c>
      <c r="E7" s="55">
        <v>5365</v>
      </c>
      <c r="F7" s="56" t="s">
        <v>23</v>
      </c>
      <c r="G7" s="57">
        <v>70994226</v>
      </c>
      <c r="H7" s="73" t="s">
        <v>26</v>
      </c>
      <c r="I7" s="73" t="s">
        <v>69</v>
      </c>
      <c r="J7" s="57">
        <v>2</v>
      </c>
      <c r="K7" s="55" t="s">
        <v>79</v>
      </c>
      <c r="L7" s="58">
        <v>39105</v>
      </c>
      <c r="M7" s="57" t="s">
        <v>67</v>
      </c>
      <c r="N7" s="57" t="s">
        <v>24</v>
      </c>
      <c r="O7" s="75" t="s">
        <v>71</v>
      </c>
      <c r="P7" s="57"/>
      <c r="Q7" s="59"/>
      <c r="R7" s="60"/>
      <c r="S7" s="61"/>
      <c r="T7" s="62"/>
      <c r="U7" s="63"/>
      <c r="V7" s="64"/>
      <c r="W7" s="59"/>
      <c r="X7" s="65"/>
      <c r="Y7" s="121">
        <v>330</v>
      </c>
      <c r="Z7" s="66"/>
      <c r="AA7" s="61" t="s">
        <v>40</v>
      </c>
      <c r="AB7" s="127" t="s">
        <v>120</v>
      </c>
      <c r="AC7" s="123">
        <v>330</v>
      </c>
      <c r="AD7" s="122" t="s">
        <v>120</v>
      </c>
      <c r="AE7" s="123"/>
      <c r="AF7" s="122"/>
      <c r="AG7" s="124"/>
      <c r="AH7" s="125"/>
      <c r="AI7" s="126"/>
      <c r="AJ7" s="122"/>
      <c r="AK7" s="67"/>
      <c r="AL7" s="67"/>
      <c r="AM7" s="54"/>
    </row>
    <row r="8" spans="1:39" s="23" customFormat="1" ht="54.75" customHeight="1" x14ac:dyDescent="0.15">
      <c r="A8" s="54"/>
      <c r="B8" s="71" t="s">
        <v>63</v>
      </c>
      <c r="C8" s="68">
        <v>1611</v>
      </c>
      <c r="D8" s="68">
        <v>39.4</v>
      </c>
      <c r="E8" s="55">
        <v>5365</v>
      </c>
      <c r="F8" s="56" t="s">
        <v>23</v>
      </c>
      <c r="G8" s="57">
        <v>70994226</v>
      </c>
      <c r="H8" s="73" t="s">
        <v>26</v>
      </c>
      <c r="I8" s="73" t="s">
        <v>69</v>
      </c>
      <c r="J8" s="57">
        <v>2</v>
      </c>
      <c r="K8" s="55" t="s">
        <v>70</v>
      </c>
      <c r="L8" s="58">
        <v>1966</v>
      </c>
      <c r="M8" s="57" t="s">
        <v>67</v>
      </c>
      <c r="N8" s="57" t="s">
        <v>24</v>
      </c>
      <c r="O8" s="75" t="s">
        <v>71</v>
      </c>
      <c r="P8" s="57"/>
      <c r="Q8" s="59"/>
      <c r="R8" s="60"/>
      <c r="S8" s="61"/>
      <c r="T8" s="62"/>
      <c r="U8" s="63"/>
      <c r="V8" s="64"/>
      <c r="W8" s="59"/>
      <c r="X8" s="65">
        <v>22</v>
      </c>
      <c r="Y8" s="66"/>
      <c r="Z8" s="66"/>
      <c r="AA8" s="61" t="s">
        <v>40</v>
      </c>
      <c r="AB8" s="127" t="s">
        <v>117</v>
      </c>
      <c r="AC8" s="123">
        <v>24</v>
      </c>
      <c r="AD8" s="122" t="s">
        <v>117</v>
      </c>
      <c r="AE8" s="123"/>
      <c r="AF8" s="122"/>
      <c r="AG8" s="124"/>
      <c r="AH8" s="125"/>
      <c r="AI8" s="126"/>
      <c r="AJ8" s="122"/>
      <c r="AK8" s="67"/>
      <c r="AL8" s="67"/>
      <c r="AM8" s="54"/>
    </row>
    <row r="9" spans="1:39" s="23" customFormat="1" ht="104.1" customHeight="1" x14ac:dyDescent="0.15">
      <c r="A9" s="54"/>
      <c r="B9" s="71" t="s">
        <v>63</v>
      </c>
      <c r="C9" s="68">
        <v>1611</v>
      </c>
      <c r="D9" s="68">
        <v>39.4</v>
      </c>
      <c r="E9" s="55">
        <v>304</v>
      </c>
      <c r="F9" s="56" t="s">
        <v>23</v>
      </c>
      <c r="G9" s="57">
        <v>70994234</v>
      </c>
      <c r="H9" s="73" t="s">
        <v>40</v>
      </c>
      <c r="I9" s="73" t="s">
        <v>81</v>
      </c>
      <c r="J9" s="57">
        <v>1</v>
      </c>
      <c r="K9" s="55" t="s">
        <v>82</v>
      </c>
      <c r="L9" s="58">
        <v>639</v>
      </c>
      <c r="M9" s="57" t="s">
        <v>58</v>
      </c>
      <c r="N9" s="57" t="s">
        <v>83</v>
      </c>
      <c r="O9" s="75" t="s">
        <v>71</v>
      </c>
      <c r="P9" s="57"/>
      <c r="Q9" s="59"/>
      <c r="R9" s="60"/>
      <c r="S9" s="61"/>
      <c r="T9" s="62"/>
      <c r="U9" s="63"/>
      <c r="V9" s="64"/>
      <c r="W9" s="59"/>
      <c r="X9" s="65"/>
      <c r="Y9" s="66"/>
      <c r="Z9" s="66">
        <v>639</v>
      </c>
      <c r="AA9" s="61"/>
      <c r="AB9" s="127" t="s">
        <v>123</v>
      </c>
      <c r="AC9" s="123"/>
      <c r="AD9" s="122"/>
      <c r="AE9" s="123"/>
      <c r="AF9" s="122"/>
      <c r="AG9" s="124"/>
      <c r="AH9" s="125"/>
      <c r="AI9" s="126"/>
      <c r="AJ9" s="122"/>
      <c r="AK9" s="67"/>
      <c r="AL9" s="67"/>
      <c r="AM9" s="54"/>
    </row>
    <row r="10" spans="1:39" s="23" customFormat="1" ht="54.75" customHeight="1" x14ac:dyDescent="0.15">
      <c r="A10" s="54"/>
      <c r="B10" s="71" t="s">
        <v>63</v>
      </c>
      <c r="C10" s="68">
        <v>1611</v>
      </c>
      <c r="D10" s="68">
        <v>39.4</v>
      </c>
      <c r="E10" s="55">
        <v>5365</v>
      </c>
      <c r="F10" s="56" t="s">
        <v>23</v>
      </c>
      <c r="G10" s="57">
        <v>70994226</v>
      </c>
      <c r="H10" s="73" t="s">
        <v>26</v>
      </c>
      <c r="I10" s="73" t="s">
        <v>69</v>
      </c>
      <c r="J10" s="57">
        <v>1</v>
      </c>
      <c r="K10" s="55" t="s">
        <v>78</v>
      </c>
      <c r="L10" s="58">
        <v>50</v>
      </c>
      <c r="M10" s="57" t="s">
        <v>58</v>
      </c>
      <c r="N10" s="57" t="s">
        <v>77</v>
      </c>
      <c r="O10" s="75" t="s">
        <v>71</v>
      </c>
      <c r="P10" s="57"/>
      <c r="Q10" s="59"/>
      <c r="R10" s="60"/>
      <c r="S10" s="61"/>
      <c r="T10" s="62"/>
      <c r="U10" s="63"/>
      <c r="V10" s="64"/>
      <c r="W10" s="59"/>
      <c r="X10" s="65"/>
      <c r="Y10" s="66">
        <v>50</v>
      </c>
      <c r="Z10" s="66"/>
      <c r="AA10" s="61" t="s">
        <v>40</v>
      </c>
      <c r="AB10" s="127" t="s">
        <v>122</v>
      </c>
      <c r="AC10" s="123">
        <v>50</v>
      </c>
      <c r="AD10" s="122" t="s">
        <v>122</v>
      </c>
      <c r="AE10" s="123"/>
      <c r="AF10" s="122"/>
      <c r="AG10" s="124"/>
      <c r="AH10" s="125"/>
      <c r="AI10" s="126"/>
      <c r="AJ10" s="122"/>
      <c r="AK10" s="67"/>
      <c r="AL10" s="67"/>
      <c r="AM10" s="54"/>
    </row>
    <row r="11" spans="1:39" s="23" customFormat="1" ht="59.25" customHeight="1" thickBot="1" x14ac:dyDescent="0.2">
      <c r="A11" s="54"/>
      <c r="B11" s="76" t="s">
        <v>63</v>
      </c>
      <c r="C11" s="77">
        <v>1611</v>
      </c>
      <c r="D11" s="77">
        <v>39.4</v>
      </c>
      <c r="E11" s="78">
        <v>5365</v>
      </c>
      <c r="F11" s="79" t="s">
        <v>23</v>
      </c>
      <c r="G11" s="80">
        <v>70994226</v>
      </c>
      <c r="H11" s="81" t="s">
        <v>26</v>
      </c>
      <c r="I11" s="81" t="s">
        <v>69</v>
      </c>
      <c r="J11" s="80">
        <v>1</v>
      </c>
      <c r="K11" s="78" t="s">
        <v>76</v>
      </c>
      <c r="L11" s="82">
        <v>43</v>
      </c>
      <c r="M11" s="80" t="s">
        <v>58</v>
      </c>
      <c r="N11" s="80" t="s">
        <v>77</v>
      </c>
      <c r="O11" s="83" t="s">
        <v>71</v>
      </c>
      <c r="P11" s="80"/>
      <c r="Q11" s="84"/>
      <c r="R11" s="85"/>
      <c r="S11" s="86"/>
      <c r="T11" s="87"/>
      <c r="U11" s="88"/>
      <c r="V11" s="89"/>
      <c r="W11" s="84"/>
      <c r="X11" s="90"/>
      <c r="Y11" s="91">
        <v>43</v>
      </c>
      <c r="Z11" s="91"/>
      <c r="AA11" s="86" t="s">
        <v>40</v>
      </c>
      <c r="AB11" s="128" t="s">
        <v>121</v>
      </c>
      <c r="AC11" s="129">
        <v>43</v>
      </c>
      <c r="AD11" s="130" t="s">
        <v>121</v>
      </c>
      <c r="AE11" s="129"/>
      <c r="AF11" s="130"/>
      <c r="AG11" s="131"/>
      <c r="AH11" s="132"/>
      <c r="AI11" s="133"/>
      <c r="AJ11" s="130"/>
      <c r="AK11" s="92"/>
      <c r="AL11" s="92"/>
      <c r="AM11" s="54"/>
    </row>
    <row r="12" spans="1:39" s="23" customFormat="1" ht="90" customHeight="1" x14ac:dyDescent="0.15">
      <c r="G12" s="69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</row>
    <row r="13" spans="1:39" s="23" customFormat="1" ht="10.5" x14ac:dyDescent="0.15">
      <c r="G13" s="69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</row>
    <row r="14" spans="1:39" s="23" customFormat="1" ht="10.5" x14ac:dyDescent="0.15">
      <c r="G14" s="69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</row>
    <row r="15" spans="1:39" s="23" customFormat="1" ht="10.5" x14ac:dyDescent="0.15">
      <c r="G15" s="69"/>
    </row>
    <row r="16" spans="1:39" s="23" customFormat="1" ht="10.5" x14ac:dyDescent="0.15">
      <c r="G16" s="69"/>
    </row>
    <row r="17" spans="7:7" s="23" customFormat="1" ht="10.5" x14ac:dyDescent="0.15">
      <c r="G17" s="69"/>
    </row>
    <row r="18" spans="7:7" s="23" customFormat="1" ht="10.5" x14ac:dyDescent="0.15">
      <c r="G18" s="69"/>
    </row>
    <row r="19" spans="7:7" s="23" customFormat="1" ht="10.5" x14ac:dyDescent="0.15">
      <c r="G19" s="69"/>
    </row>
    <row r="20" spans="7:7" s="23" customFormat="1" ht="10.5" x14ac:dyDescent="0.15">
      <c r="G20" s="69"/>
    </row>
    <row r="21" spans="7:7" s="23" customFormat="1" ht="10.5" x14ac:dyDescent="0.15">
      <c r="G21" s="69"/>
    </row>
    <row r="22" spans="7:7" s="23" customFormat="1" ht="10.5" x14ac:dyDescent="0.15">
      <c r="G22" s="69"/>
    </row>
    <row r="23" spans="7:7" s="23" customFormat="1" ht="10.5" x14ac:dyDescent="0.15">
      <c r="G23" s="69"/>
    </row>
    <row r="24" spans="7:7" s="23" customFormat="1" ht="10.5" x14ac:dyDescent="0.15">
      <c r="G24" s="69"/>
    </row>
    <row r="25" spans="7:7" s="23" customFormat="1" ht="10.5" x14ac:dyDescent="0.15">
      <c r="G25" s="69"/>
    </row>
    <row r="26" spans="7:7" s="23" customFormat="1" ht="10.5" x14ac:dyDescent="0.15">
      <c r="G26" s="69"/>
    </row>
    <row r="27" spans="7:7" s="23" customFormat="1" ht="10.5" x14ac:dyDescent="0.15">
      <c r="G27" s="69"/>
    </row>
    <row r="28" spans="7:7" s="23" customFormat="1" ht="10.5" x14ac:dyDescent="0.15">
      <c r="G28" s="69"/>
    </row>
    <row r="29" spans="7:7" s="23" customFormat="1" ht="10.5" x14ac:dyDescent="0.15">
      <c r="G29" s="69"/>
    </row>
    <row r="30" spans="7:7" s="23" customFormat="1" ht="10.5" x14ac:dyDescent="0.15">
      <c r="G30" s="69"/>
    </row>
    <row r="31" spans="7:7" s="23" customFormat="1" ht="10.5" x14ac:dyDescent="0.15">
      <c r="G31" s="69"/>
    </row>
    <row r="32" spans="7:7" s="23" customFormat="1" ht="10.5" x14ac:dyDescent="0.15">
      <c r="G32" s="69"/>
    </row>
    <row r="33" spans="7:7" s="23" customFormat="1" ht="10.5" x14ac:dyDescent="0.15">
      <c r="G33" s="69"/>
    </row>
    <row r="34" spans="7:7" s="23" customFormat="1" ht="10.5" x14ac:dyDescent="0.15">
      <c r="G34" s="69"/>
    </row>
  </sheetData>
  <autoFilter ref="B4:AL11" xr:uid="{ECBCDDA4-F7A5-46DC-A758-D73354B07DFA}"/>
  <mergeCells count="5">
    <mergeCell ref="X3:AB3"/>
    <mergeCell ref="AC3:AF3"/>
    <mergeCell ref="B3:T3"/>
    <mergeCell ref="U3:W3"/>
    <mergeCell ref="AG3:AJ3"/>
  </mergeCells>
  <conditionalFormatting sqref="B3:D3">
    <cfRule type="cellIs" dxfId="10" priority="55" stopIfTrue="1" operator="greaterThanOrEqual">
      <formula>0</formula>
    </cfRule>
  </conditionalFormatting>
  <conditionalFormatting sqref="B4:AL4">
    <cfRule type="cellIs" dxfId="9" priority="1" stopIfTrue="1" operator="notEqual">
      <formula>0</formula>
    </cfRule>
  </conditionalFormatting>
  <conditionalFormatting sqref="U3">
    <cfRule type="cellIs" dxfId="8" priority="31" stopIfTrue="1" operator="greaterThanOrEqual">
      <formula>0</formula>
    </cfRule>
  </conditionalFormatting>
  <conditionalFormatting sqref="X3:Z3">
    <cfRule type="cellIs" dxfId="7" priority="52" stopIfTrue="1" operator="greaterThanOrEqual">
      <formula>0</formula>
    </cfRule>
  </conditionalFormatting>
  <conditionalFormatting sqref="AC3">
    <cfRule type="cellIs" dxfId="6" priority="54" stopIfTrue="1" operator="greaterThanOrEqual">
      <formula>0</formula>
    </cfRule>
  </conditionalFormatting>
  <conditionalFormatting sqref="AG3">
    <cfRule type="cellIs" dxfId="5" priority="28" stopIfTrue="1" operator="greaterThanOr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8" scale="40" orientation="landscape" r:id="rId1"/>
  <headerFooter>
    <oddFooter>&amp;R&amp;"-,Kurzíva"&amp;10&amp;P/&amp;N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D2"/>
  <sheetViews>
    <sheetView workbookViewId="0">
      <selection activeCell="B3" sqref="B3"/>
    </sheetView>
  </sheetViews>
  <sheetFormatPr defaultColWidth="9.140625" defaultRowHeight="14.25" x14ac:dyDescent="0.2"/>
  <cols>
    <col min="1" max="1" width="2.7109375" style="20" customWidth="1"/>
    <col min="2" max="2" width="14.28515625" style="20" customWidth="1"/>
    <col min="3" max="3" width="9.42578125" style="20" customWidth="1"/>
    <col min="4" max="4" width="13.5703125" style="20" bestFit="1" customWidth="1"/>
    <col min="5" max="5" width="9.42578125" style="20" customWidth="1"/>
    <col min="6" max="6" width="8.7109375" style="20" customWidth="1"/>
    <col min="7" max="7" width="28.42578125" style="20" customWidth="1"/>
    <col min="8" max="8" width="69" style="20" customWidth="1"/>
    <col min="9" max="16384" width="9.140625" style="20"/>
  </cols>
  <sheetData>
    <row r="1" spans="2:4" s="33" customFormat="1" ht="19.5" x14ac:dyDescent="0.25">
      <c r="B1" s="22" t="s">
        <v>62</v>
      </c>
      <c r="C1" s="22"/>
      <c r="D1" s="22"/>
    </row>
    <row r="2" spans="2:4" s="33" customFormat="1" ht="19.5" x14ac:dyDescent="0.25">
      <c r="B2" s="22" t="s">
        <v>84</v>
      </c>
      <c r="C2" s="22"/>
      <c r="D2" s="22"/>
    </row>
  </sheetData>
  <printOptions horizontalCentered="1"/>
  <pageMargins left="0.31496062992125984" right="0.31496062992125984" top="0.59055118110236227" bottom="0.78740157480314965" header="0.31496062992125984" footer="0.31496062992125984"/>
  <pageSetup paperSize="9" scale="80" orientation="landscape" r:id="rId1"/>
  <headerFooter>
    <oddFooter>&amp;R&amp;"-,Kurzíva"&amp;10&amp;P/&amp;N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24"/>
  <sheetViews>
    <sheetView workbookViewId="0">
      <selection activeCell="P10" sqref="P10"/>
    </sheetView>
  </sheetViews>
  <sheetFormatPr defaultColWidth="9.140625" defaultRowHeight="11.25" x14ac:dyDescent="0.15"/>
  <cols>
    <col min="1" max="1" width="2.7109375" style="32" customWidth="1"/>
    <col min="2" max="2" width="17.42578125" style="32" customWidth="1"/>
    <col min="3" max="3" width="10.85546875" style="32" customWidth="1"/>
    <col min="4" max="5" width="10.5703125" style="32" customWidth="1"/>
    <col min="6" max="6" width="9.42578125" style="32" customWidth="1"/>
    <col min="7" max="7" width="14.28515625" style="32" customWidth="1"/>
    <col min="8" max="8" width="33.42578125" style="32" customWidth="1"/>
    <col min="9" max="9" width="59.85546875" style="32" customWidth="1"/>
    <col min="10" max="16384" width="9.140625" style="32"/>
  </cols>
  <sheetData>
    <row r="1" spans="2:9" s="33" customFormat="1" ht="19.5" x14ac:dyDescent="0.25">
      <c r="B1" s="53" t="s">
        <v>80</v>
      </c>
      <c r="C1" s="22"/>
      <c r="D1" s="22"/>
      <c r="E1" s="22"/>
    </row>
    <row r="2" spans="2:9" s="33" customFormat="1" ht="20.25" thickBot="1" x14ac:dyDescent="0.3">
      <c r="B2" s="22" t="s">
        <v>84</v>
      </c>
      <c r="C2" s="22"/>
      <c r="D2" s="22"/>
      <c r="E2" s="22"/>
    </row>
    <row r="3" spans="2:9" ht="12" thickBot="1" x14ac:dyDescent="0.2">
      <c r="B3" s="106" t="s">
        <v>19</v>
      </c>
      <c r="C3" s="107"/>
      <c r="D3" s="107"/>
      <c r="E3" s="107"/>
      <c r="F3" s="107"/>
      <c r="G3" s="107"/>
      <c r="H3" s="107"/>
      <c r="I3" s="108"/>
    </row>
    <row r="4" spans="2:9" ht="34.5" thickBot="1" x14ac:dyDescent="0.2">
      <c r="B4" s="36" t="s">
        <v>1</v>
      </c>
      <c r="C4" s="34" t="s">
        <v>41</v>
      </c>
      <c r="D4" s="34" t="s">
        <v>59</v>
      </c>
      <c r="E4" s="34" t="s">
        <v>60</v>
      </c>
      <c r="F4" s="34" t="s">
        <v>9</v>
      </c>
      <c r="G4" s="35" t="s">
        <v>4</v>
      </c>
      <c r="H4" s="37" t="s">
        <v>2</v>
      </c>
      <c r="I4" s="38" t="s">
        <v>3</v>
      </c>
    </row>
    <row r="5" spans="2:9" s="23" customFormat="1" ht="10.5" x14ac:dyDescent="0.15">
      <c r="B5" s="93" t="s">
        <v>63</v>
      </c>
      <c r="C5" s="94">
        <v>2</v>
      </c>
      <c r="D5" s="55">
        <v>2704</v>
      </c>
      <c r="E5" s="55"/>
      <c r="F5" s="55">
        <v>10001</v>
      </c>
      <c r="G5" s="56" t="s">
        <v>23</v>
      </c>
      <c r="H5" s="73" t="s">
        <v>64</v>
      </c>
      <c r="I5" s="97" t="s">
        <v>65</v>
      </c>
    </row>
    <row r="6" spans="2:9" s="23" customFormat="1" ht="10.5" x14ac:dyDescent="0.15">
      <c r="B6" s="93" t="s">
        <v>63</v>
      </c>
      <c r="C6" s="24">
        <v>2</v>
      </c>
      <c r="D6" s="25">
        <v>3622</v>
      </c>
      <c r="E6" s="25"/>
      <c r="F6" s="25">
        <v>5184</v>
      </c>
      <c r="G6" s="26" t="s">
        <v>25</v>
      </c>
      <c r="H6" s="27" t="s">
        <v>102</v>
      </c>
      <c r="I6" s="28" t="s">
        <v>103</v>
      </c>
    </row>
    <row r="7" spans="2:9" s="23" customFormat="1" ht="10.5" x14ac:dyDescent="0.15">
      <c r="B7" s="93" t="s">
        <v>63</v>
      </c>
      <c r="C7" s="24">
        <v>2</v>
      </c>
      <c r="D7" s="25">
        <v>3622</v>
      </c>
      <c r="E7" s="25"/>
      <c r="F7" s="25">
        <v>5184</v>
      </c>
      <c r="G7" s="26" t="s">
        <v>25</v>
      </c>
      <c r="H7" s="95" t="s">
        <v>104</v>
      </c>
      <c r="I7" s="96" t="s">
        <v>105</v>
      </c>
    </row>
    <row r="8" spans="2:9" s="23" customFormat="1" ht="10.5" x14ac:dyDescent="0.15">
      <c r="B8" s="93" t="s">
        <v>63</v>
      </c>
      <c r="C8" s="24">
        <v>2</v>
      </c>
      <c r="D8" s="25" t="s">
        <v>93</v>
      </c>
      <c r="E8" s="25"/>
      <c r="F8" s="25">
        <v>10001</v>
      </c>
      <c r="G8" s="26" t="s">
        <v>23</v>
      </c>
      <c r="H8" s="73" t="s">
        <v>64</v>
      </c>
      <c r="I8" s="97" t="s">
        <v>65</v>
      </c>
    </row>
    <row r="9" spans="2:9" s="23" customFormat="1" ht="10.5" x14ac:dyDescent="0.15">
      <c r="B9" s="93" t="s">
        <v>63</v>
      </c>
      <c r="C9" s="24">
        <v>2</v>
      </c>
      <c r="D9" s="25" t="s">
        <v>94</v>
      </c>
      <c r="E9" s="25"/>
      <c r="F9" s="25">
        <v>10001</v>
      </c>
      <c r="G9" s="26" t="s">
        <v>23</v>
      </c>
      <c r="H9" s="73" t="s">
        <v>64</v>
      </c>
      <c r="I9" s="97" t="s">
        <v>65</v>
      </c>
    </row>
    <row r="10" spans="2:9" s="23" customFormat="1" ht="10.5" x14ac:dyDescent="0.15">
      <c r="B10" s="93" t="s">
        <v>63</v>
      </c>
      <c r="C10" s="24">
        <v>2</v>
      </c>
      <c r="D10" s="25" t="s">
        <v>98</v>
      </c>
      <c r="E10" s="25"/>
      <c r="F10" s="25">
        <v>10001</v>
      </c>
      <c r="G10" s="26" t="s">
        <v>23</v>
      </c>
      <c r="H10" s="73" t="s">
        <v>64</v>
      </c>
      <c r="I10" s="97" t="s">
        <v>65</v>
      </c>
    </row>
    <row r="11" spans="2:9" s="23" customFormat="1" ht="21" x14ac:dyDescent="0.15">
      <c r="B11" s="93" t="s">
        <v>63</v>
      </c>
      <c r="C11" s="24">
        <v>2</v>
      </c>
      <c r="D11" s="25" t="s">
        <v>95</v>
      </c>
      <c r="E11" s="25"/>
      <c r="F11" s="25">
        <v>2222</v>
      </c>
      <c r="G11" s="26" t="s">
        <v>23</v>
      </c>
      <c r="H11" s="73" t="s">
        <v>97</v>
      </c>
      <c r="I11" s="97" t="s">
        <v>96</v>
      </c>
    </row>
    <row r="12" spans="2:9" s="23" customFormat="1" ht="26.25" customHeight="1" x14ac:dyDescent="0.15">
      <c r="B12" s="93" t="s">
        <v>63</v>
      </c>
      <c r="C12" s="24">
        <v>2</v>
      </c>
      <c r="D12" s="25" t="s">
        <v>91</v>
      </c>
      <c r="E12" s="25"/>
      <c r="F12" s="25">
        <v>10001</v>
      </c>
      <c r="G12" s="26" t="s">
        <v>23</v>
      </c>
      <c r="H12" s="99" t="s">
        <v>64</v>
      </c>
      <c r="I12" s="100" t="s">
        <v>65</v>
      </c>
    </row>
    <row r="13" spans="2:9" s="23" customFormat="1" ht="10.5" x14ac:dyDescent="0.15">
      <c r="B13" s="93" t="s">
        <v>63</v>
      </c>
      <c r="C13" s="24">
        <v>2</v>
      </c>
      <c r="D13" s="25" t="s">
        <v>108</v>
      </c>
      <c r="E13" s="25"/>
      <c r="F13" s="25">
        <v>5553</v>
      </c>
      <c r="G13" s="26" t="s">
        <v>23</v>
      </c>
      <c r="H13" s="95" t="s">
        <v>109</v>
      </c>
      <c r="I13" s="96" t="s">
        <v>110</v>
      </c>
    </row>
    <row r="14" spans="2:9" s="23" customFormat="1" ht="10.5" x14ac:dyDescent="0.15">
      <c r="B14" s="93" t="s">
        <v>63</v>
      </c>
      <c r="C14" s="24">
        <v>2</v>
      </c>
      <c r="D14" s="25" t="s">
        <v>112</v>
      </c>
      <c r="E14" s="25"/>
      <c r="F14" s="25">
        <v>6558</v>
      </c>
      <c r="G14" s="26" t="s">
        <v>23</v>
      </c>
      <c r="H14" s="27" t="s">
        <v>113</v>
      </c>
      <c r="I14" s="28" t="s">
        <v>114</v>
      </c>
    </row>
    <row r="15" spans="2:9" s="23" customFormat="1" ht="10.5" x14ac:dyDescent="0.15">
      <c r="B15" s="93" t="s">
        <v>63</v>
      </c>
      <c r="C15" s="24">
        <v>2</v>
      </c>
      <c r="D15" s="25" t="s">
        <v>111</v>
      </c>
      <c r="E15" s="25"/>
      <c r="F15" s="25">
        <v>5365</v>
      </c>
      <c r="G15" s="26" t="s">
        <v>23</v>
      </c>
      <c r="H15" s="99" t="s">
        <v>26</v>
      </c>
      <c r="I15" s="100" t="s">
        <v>69</v>
      </c>
    </row>
    <row r="16" spans="2:9" s="23" customFormat="1" ht="10.5" x14ac:dyDescent="0.15">
      <c r="B16" s="93" t="s">
        <v>63</v>
      </c>
      <c r="C16" s="24">
        <v>2</v>
      </c>
      <c r="D16" s="25" t="s">
        <v>85</v>
      </c>
      <c r="E16" s="25"/>
      <c r="F16" s="25">
        <v>2572</v>
      </c>
      <c r="G16" s="26" t="s">
        <v>23</v>
      </c>
      <c r="H16" s="27" t="s">
        <v>86</v>
      </c>
      <c r="I16" s="28" t="s">
        <v>87</v>
      </c>
    </row>
    <row r="17" spans="2:9" s="23" customFormat="1" ht="10.5" x14ac:dyDescent="0.15">
      <c r="B17" s="93" t="s">
        <v>63</v>
      </c>
      <c r="C17" s="24">
        <v>2</v>
      </c>
      <c r="D17" s="25" t="s">
        <v>88</v>
      </c>
      <c r="E17" s="25"/>
      <c r="F17" s="25">
        <v>2571</v>
      </c>
      <c r="G17" s="26" t="s">
        <v>23</v>
      </c>
      <c r="H17" s="27" t="s">
        <v>90</v>
      </c>
      <c r="I17" s="28" t="s">
        <v>89</v>
      </c>
    </row>
    <row r="18" spans="2:9" s="23" customFormat="1" ht="10.5" x14ac:dyDescent="0.15">
      <c r="B18" s="93" t="s">
        <v>63</v>
      </c>
      <c r="C18" s="24">
        <v>2</v>
      </c>
      <c r="D18" s="25" t="s">
        <v>115</v>
      </c>
      <c r="E18" s="25"/>
      <c r="F18" s="25">
        <v>10001</v>
      </c>
      <c r="G18" s="26" t="s">
        <v>23</v>
      </c>
      <c r="H18" s="99" t="s">
        <v>64</v>
      </c>
      <c r="I18" s="100" t="s">
        <v>65</v>
      </c>
    </row>
    <row r="19" spans="2:9" s="23" customFormat="1" ht="10.5" x14ac:dyDescent="0.15">
      <c r="B19" s="93" t="s">
        <v>63</v>
      </c>
      <c r="C19" s="24">
        <v>1</v>
      </c>
      <c r="D19" s="25" t="s">
        <v>107</v>
      </c>
      <c r="E19" s="25"/>
      <c r="F19" s="25">
        <v>5184</v>
      </c>
      <c r="G19" s="26" t="s">
        <v>25</v>
      </c>
      <c r="H19" s="27" t="s">
        <v>102</v>
      </c>
      <c r="I19" s="28" t="s">
        <v>103</v>
      </c>
    </row>
    <row r="20" spans="2:9" s="23" customFormat="1" ht="10.5" x14ac:dyDescent="0.15">
      <c r="B20" s="93" t="s">
        <v>63</v>
      </c>
      <c r="C20" s="24">
        <v>1</v>
      </c>
      <c r="D20" s="25" t="s">
        <v>107</v>
      </c>
      <c r="E20" s="25"/>
      <c r="F20" s="25">
        <v>5184</v>
      </c>
      <c r="G20" s="26" t="s">
        <v>25</v>
      </c>
      <c r="H20" s="27" t="s">
        <v>104</v>
      </c>
      <c r="I20" s="28" t="s">
        <v>105</v>
      </c>
    </row>
    <row r="21" spans="2:9" s="23" customFormat="1" ht="10.5" x14ac:dyDescent="0.15">
      <c r="B21" s="93" t="s">
        <v>63</v>
      </c>
      <c r="C21" s="24">
        <v>1</v>
      </c>
      <c r="D21" s="25" t="s">
        <v>92</v>
      </c>
      <c r="E21" s="25"/>
      <c r="F21" s="25">
        <v>10001</v>
      </c>
      <c r="G21" s="26" t="s">
        <v>23</v>
      </c>
      <c r="H21" s="99" t="s">
        <v>64</v>
      </c>
      <c r="I21" s="100" t="s">
        <v>65</v>
      </c>
    </row>
    <row r="22" spans="2:9" s="23" customFormat="1" ht="10.5" x14ac:dyDescent="0.15">
      <c r="B22" s="93" t="s">
        <v>63</v>
      </c>
      <c r="C22" s="24">
        <v>1</v>
      </c>
      <c r="D22" s="25" t="s">
        <v>99</v>
      </c>
      <c r="E22" s="25"/>
      <c r="F22" s="25">
        <v>3795</v>
      </c>
      <c r="G22" s="26" t="s">
        <v>23</v>
      </c>
      <c r="H22" s="95" t="s">
        <v>100</v>
      </c>
      <c r="I22" s="96" t="s">
        <v>101</v>
      </c>
    </row>
    <row r="23" spans="2:9" s="23" customFormat="1" ht="10.5" x14ac:dyDescent="0.15">
      <c r="B23" s="93" t="s">
        <v>63</v>
      </c>
      <c r="C23" s="24">
        <v>1</v>
      </c>
      <c r="D23" s="25" t="s">
        <v>106</v>
      </c>
      <c r="E23" s="25"/>
      <c r="F23" s="25">
        <v>5184</v>
      </c>
      <c r="G23" s="26" t="s">
        <v>25</v>
      </c>
      <c r="H23" s="27" t="s">
        <v>102</v>
      </c>
      <c r="I23" s="28" t="s">
        <v>103</v>
      </c>
    </row>
    <row r="24" spans="2:9" s="23" customFormat="1" thickBot="1" x14ac:dyDescent="0.2">
      <c r="B24" s="98" t="s">
        <v>63</v>
      </c>
      <c r="C24" s="29">
        <v>1</v>
      </c>
      <c r="D24" s="30" t="s">
        <v>106</v>
      </c>
      <c r="E24" s="30"/>
      <c r="F24" s="30">
        <v>5184</v>
      </c>
      <c r="G24" s="31" t="s">
        <v>25</v>
      </c>
      <c r="H24" s="101" t="s">
        <v>104</v>
      </c>
      <c r="I24" s="102" t="s">
        <v>105</v>
      </c>
    </row>
  </sheetData>
  <autoFilter ref="B4:I24" xr:uid="{9AAFB987-9B11-42D7-86C9-EEB375E06AF0}">
    <sortState ref="B5:I24">
      <sortCondition ref="D4:D24"/>
    </sortState>
  </autoFilter>
  <sortState ref="D11:E24">
    <sortCondition ref="D11"/>
  </sortState>
  <mergeCells count="1">
    <mergeCell ref="B3:I3"/>
  </mergeCells>
  <conditionalFormatting sqref="B3:E3">
    <cfRule type="cellIs" dxfId="4" priority="7" stopIfTrue="1" operator="greaterThanOrEqual">
      <formula>0</formula>
    </cfRule>
  </conditionalFormatting>
  <conditionalFormatting sqref="B4:I4">
    <cfRule type="cellIs" dxfId="3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80" orientation="landscape" horizontalDpi="0" verticalDpi="0" r:id="rId1"/>
  <headerFooter>
    <oddFooter>&amp;R&amp;"-,Kurzíva"&amp;10&amp;P/&amp;N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P6"/>
  <sheetViews>
    <sheetView tabSelected="1" workbookViewId="0">
      <selection activeCell="S10" sqref="S10"/>
    </sheetView>
  </sheetViews>
  <sheetFormatPr defaultRowHeight="15" x14ac:dyDescent="0.25"/>
  <cols>
    <col min="1" max="1" width="2.7109375" customWidth="1"/>
    <col min="2" max="2" width="19.140625" customWidth="1"/>
    <col min="3" max="16" width="11.42578125" customWidth="1"/>
  </cols>
  <sheetData>
    <row r="1" spans="2:16" s="20" customFormat="1" ht="24.75" x14ac:dyDescent="0.3">
      <c r="B1" s="22" t="s">
        <v>30</v>
      </c>
      <c r="C1" s="19"/>
      <c r="G1" s="21"/>
    </row>
    <row r="2" spans="2:16" s="20" customFormat="1" ht="25.5" thickBot="1" x14ac:dyDescent="0.35">
      <c r="B2" s="22" t="s">
        <v>28</v>
      </c>
      <c r="C2" s="19"/>
      <c r="G2" s="21"/>
    </row>
    <row r="3" spans="2:16" ht="26.25" customHeight="1" x14ac:dyDescent="0.25">
      <c r="B3" s="111" t="s">
        <v>1</v>
      </c>
      <c r="C3" s="111" t="s">
        <v>45</v>
      </c>
      <c r="D3" s="119"/>
      <c r="E3" s="119"/>
      <c r="F3" s="120"/>
      <c r="G3" s="113" t="s">
        <v>46</v>
      </c>
      <c r="H3" s="114"/>
      <c r="I3" s="115"/>
      <c r="J3" s="113" t="s">
        <v>47</v>
      </c>
      <c r="K3" s="114"/>
      <c r="L3" s="115"/>
      <c r="M3" s="116" t="s">
        <v>48</v>
      </c>
      <c r="N3" s="116"/>
      <c r="O3" s="117"/>
      <c r="P3" s="118"/>
    </row>
    <row r="4" spans="2:16" ht="39" thickBot="1" x14ac:dyDescent="0.3">
      <c r="B4" s="112"/>
      <c r="C4" s="12" t="s">
        <v>32</v>
      </c>
      <c r="D4" s="13" t="s">
        <v>33</v>
      </c>
      <c r="E4" s="14" t="s">
        <v>34</v>
      </c>
      <c r="F4" s="15" t="s">
        <v>42</v>
      </c>
      <c r="G4" s="12" t="s">
        <v>32</v>
      </c>
      <c r="H4" s="13" t="s">
        <v>33</v>
      </c>
      <c r="I4" s="15" t="s">
        <v>34</v>
      </c>
      <c r="J4" s="12" t="s">
        <v>32</v>
      </c>
      <c r="K4" s="13" t="s">
        <v>33</v>
      </c>
      <c r="L4" s="15" t="s">
        <v>34</v>
      </c>
      <c r="M4" s="16" t="s">
        <v>43</v>
      </c>
      <c r="N4" s="16" t="s">
        <v>31</v>
      </c>
      <c r="O4" s="17" t="s">
        <v>36</v>
      </c>
      <c r="P4" s="18" t="s">
        <v>35</v>
      </c>
    </row>
    <row r="5" spans="2:16" ht="15.75" thickBot="1" x14ac:dyDescent="0.3">
      <c r="B5" s="1" t="s">
        <v>63</v>
      </c>
      <c r="C5" s="2" t="s">
        <v>44</v>
      </c>
      <c r="D5" s="3" t="s">
        <v>44</v>
      </c>
      <c r="E5" s="4">
        <v>5</v>
      </c>
      <c r="F5" s="5">
        <v>639</v>
      </c>
      <c r="G5" s="2" t="s">
        <v>44</v>
      </c>
      <c r="H5" s="3" t="s">
        <v>44</v>
      </c>
      <c r="I5" s="5">
        <v>167</v>
      </c>
      <c r="J5" s="2" t="s">
        <v>44</v>
      </c>
      <c r="K5" s="3" t="s">
        <v>44</v>
      </c>
      <c r="L5" s="5">
        <f>-L6</f>
        <v>0</v>
      </c>
      <c r="M5" s="6">
        <v>423</v>
      </c>
      <c r="N5" s="6">
        <v>22</v>
      </c>
      <c r="O5" s="3" t="s">
        <v>44</v>
      </c>
      <c r="P5" s="5">
        <v>447</v>
      </c>
    </row>
    <row r="6" spans="2:16" ht="25.5" customHeight="1" thickBot="1" x14ac:dyDescent="0.3">
      <c r="B6" s="7" t="s">
        <v>37</v>
      </c>
      <c r="C6" s="8">
        <f t="shared" ref="C6:P6" si="0">SUM(C5:C5)</f>
        <v>0</v>
      </c>
      <c r="D6" s="9">
        <f t="shared" si="0"/>
        <v>0</v>
      </c>
      <c r="E6" s="10">
        <f t="shared" si="0"/>
        <v>5</v>
      </c>
      <c r="F6" s="10">
        <f t="shared" si="0"/>
        <v>639</v>
      </c>
      <c r="G6" s="8">
        <f t="shared" si="0"/>
        <v>0</v>
      </c>
      <c r="H6" s="9">
        <f t="shared" si="0"/>
        <v>0</v>
      </c>
      <c r="I6" s="10">
        <f t="shared" si="0"/>
        <v>167</v>
      </c>
      <c r="J6" s="8">
        <f t="shared" si="0"/>
        <v>0</v>
      </c>
      <c r="K6" s="9">
        <f t="shared" si="0"/>
        <v>0</v>
      </c>
      <c r="L6" s="10">
        <v>0</v>
      </c>
      <c r="M6" s="8">
        <f t="shared" si="0"/>
        <v>423</v>
      </c>
      <c r="N6" s="11">
        <f t="shared" si="0"/>
        <v>22</v>
      </c>
      <c r="O6" s="9">
        <f t="shared" si="0"/>
        <v>0</v>
      </c>
      <c r="P6" s="10">
        <f t="shared" si="0"/>
        <v>447</v>
      </c>
    </row>
  </sheetData>
  <mergeCells count="5">
    <mergeCell ref="B3:B4"/>
    <mergeCell ref="G3:I3"/>
    <mergeCell ref="J3:L3"/>
    <mergeCell ref="M3:P3"/>
    <mergeCell ref="C3:F3"/>
  </mergeCells>
  <conditionalFormatting sqref="B3:C3">
    <cfRule type="cellIs" dxfId="2" priority="3" stopIfTrue="1" operator="notEqual">
      <formula>0</formula>
    </cfRule>
  </conditionalFormatting>
  <conditionalFormatting sqref="G3">
    <cfRule type="cellIs" dxfId="1" priority="2" stopIfTrue="1" operator="notEqual">
      <formula>0</formula>
    </cfRule>
  </conditionalFormatting>
  <conditionalFormatting sqref="J3">
    <cfRule type="cellIs" dxfId="0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53" orientation="portrait" r:id="rId1"/>
  <headerFooter>
    <oddFooter>&amp;R&amp;"-,Kurzíva"&amp;10&amp;P/&amp;N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dotčené_nemovitosti</vt:lpstr>
      <vt:lpstr>PUPFL do 50m</vt:lpstr>
      <vt:lpstr>Sousední nemovitiosti</vt:lpstr>
      <vt:lpstr>Bilance ploch</vt:lpstr>
      <vt:lpstr>dotčené_nemovitosti!Názvy_tisku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Moravcová Jana, Ing.</dc:creator>
  <cp:lastModifiedBy>Očenáš Petr, Ing.</cp:lastModifiedBy>
  <cp:lastPrinted>2023-11-06T11:15:14Z</cp:lastPrinted>
  <dcterms:created xsi:type="dcterms:W3CDTF">2014-10-08T08:48:00Z</dcterms:created>
  <dcterms:modified xsi:type="dcterms:W3CDTF">2023-11-06T11:16:17Z</dcterms:modified>
</cp:coreProperties>
</file>